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Private\Accounts Receivable\Director of Student Accounts Files\AR\Worksheets\"/>
    </mc:Choice>
  </mc:AlternateContent>
  <xr:revisionPtr revIDLastSave="0" documentId="13_ncr:1_{6DED3831-F762-472D-95F9-971DA5282E32}" xr6:coauthVersionLast="47" xr6:coauthVersionMax="47" xr10:uidLastSave="{00000000-0000-0000-0000-000000000000}"/>
  <bookViews>
    <workbookView xWindow="28680" yWindow="-120" windowWidth="25440" windowHeight="15390" xr2:uid="{163D799A-C0AF-4DFD-B3B4-6A78FE0A702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2" i="1" l="1"/>
  <c r="D53" i="1" s="1"/>
  <c r="C45" i="1"/>
  <c r="C44" i="1"/>
  <c r="C33" i="1"/>
  <c r="C51" i="1" l="1"/>
  <c r="C48" i="1"/>
  <c r="C36" i="1"/>
  <c r="C34" i="1" l="1"/>
  <c r="C41" i="1" l="1"/>
  <c r="C40" i="1"/>
  <c r="C39" i="1"/>
  <c r="C35" i="1"/>
  <c r="D54" i="1" l="1"/>
</calcChain>
</file>

<file path=xl/sharedStrings.xml><?xml version="1.0" encoding="utf-8"?>
<sst xmlns="http://schemas.openxmlformats.org/spreadsheetml/2006/main" count="47" uniqueCount="47">
  <si>
    <t>LEBANON VALLEY COLLEGE</t>
  </si>
  <si>
    <t>Instructions:</t>
  </si>
  <si>
    <t>Important Notes:</t>
  </si>
  <si>
    <r>
      <t xml:space="preserve">Please include any monetary adjustments on the worksheet, for proper calculation of balance due. Be aware that </t>
    </r>
    <r>
      <rPr>
        <b/>
        <i/>
        <u/>
        <sz val="10"/>
        <color theme="1"/>
        <rFont val="Times New Roman"/>
        <family val="1"/>
      </rPr>
      <t xml:space="preserve">these changes will </t>
    </r>
  </si>
  <si>
    <t xml:space="preserve">not be reported to Residential Life. </t>
  </si>
  <si>
    <t xml:space="preserve">A. BALANCE DUE ON ENCLOSED STATEMENT OF ACCOUNT                                                                                                                     </t>
  </si>
  <si>
    <t>1. Grants &amp; Scholarships</t>
  </si>
  <si>
    <t xml:space="preserve">Pell Grant                                                                                          </t>
  </si>
  <si>
    <t>TEACH Grant</t>
  </si>
  <si>
    <t>PA State Grant</t>
  </si>
  <si>
    <r>
      <t xml:space="preserve">Other (please specify) </t>
    </r>
    <r>
      <rPr>
        <u/>
        <sz val="10"/>
        <color theme="1"/>
        <rFont val="Times New Roman"/>
        <family val="1"/>
      </rPr>
      <t xml:space="preserve">                           </t>
    </r>
  </si>
  <si>
    <t xml:space="preserve"> </t>
  </si>
  <si>
    <r>
      <t xml:space="preserve">4. Other </t>
    </r>
    <r>
      <rPr>
        <b/>
        <i/>
        <sz val="11"/>
        <color theme="1"/>
        <rFont val="Times New Roman"/>
        <family val="1"/>
      </rPr>
      <t>(please specify)</t>
    </r>
    <r>
      <rPr>
        <b/>
        <i/>
        <u/>
        <sz val="11"/>
        <color theme="1"/>
        <rFont val="Times New Roman"/>
        <family val="1"/>
      </rPr>
      <t xml:space="preserve">    </t>
    </r>
    <r>
      <rPr>
        <b/>
        <u/>
        <sz val="11"/>
        <color theme="1"/>
        <rFont val="Times New Roman"/>
        <family val="1"/>
      </rPr>
      <t xml:space="preserve">                                  </t>
    </r>
  </si>
  <si>
    <t>B. TOTAL ALLOWABLE DEDUCTIONS (add lines 1 thru 4)</t>
  </si>
  <si>
    <t>C. PAYMENT DUE (line A minus B)</t>
  </si>
  <si>
    <t>Please make your check payable to Lebanon Valley College</t>
  </si>
  <si>
    <t>LVC Student Name:</t>
  </si>
  <si>
    <t xml:space="preserve">will not be reported to Financial Aid. </t>
  </si>
  <si>
    <t xml:space="preserve">The purpose of completing this worksheet is to determine the amount owed to the Business Office at this time. The enclosed Statement   </t>
  </si>
  <si>
    <r>
      <t xml:space="preserve">Federal Work Study: </t>
    </r>
    <r>
      <rPr>
        <sz val="10"/>
        <color theme="1"/>
        <rFont val="Times New Roman"/>
        <family val="1"/>
      </rPr>
      <t xml:space="preserve">Please do not include </t>
    </r>
    <r>
      <rPr>
        <b/>
        <sz val="10"/>
        <color theme="1"/>
        <rFont val="Times New Roman"/>
        <family val="1"/>
      </rPr>
      <t xml:space="preserve">Federal Work Study or College Work Aid </t>
    </r>
    <r>
      <rPr>
        <sz val="10"/>
        <color theme="1"/>
        <rFont val="Times New Roman"/>
        <family val="1"/>
      </rPr>
      <t>employment estimates</t>
    </r>
    <r>
      <rPr>
        <b/>
        <sz val="10"/>
        <color theme="1"/>
        <rFont val="Times New Roman"/>
        <family val="1"/>
      </rPr>
      <t xml:space="preserve">. </t>
    </r>
    <r>
      <rPr>
        <sz val="10"/>
        <color theme="1"/>
        <rFont val="Times New Roman"/>
        <family val="1"/>
      </rPr>
      <t xml:space="preserve">They are not applied to </t>
    </r>
  </si>
  <si>
    <t xml:space="preserve">processing. Please include any monetary adjustments on the worksheet for proper calculation of balance due. Be aware that these changes  </t>
  </si>
  <si>
    <r>
      <t xml:space="preserve">Loan Changes: All loan changes must be made directly with Financial Aid in writing by emailing </t>
    </r>
    <r>
      <rPr>
        <b/>
        <u/>
        <sz val="9"/>
        <color theme="1"/>
        <rFont val="Times New Roman"/>
        <family val="1"/>
      </rPr>
      <t>loanchanges@lvc.edu</t>
    </r>
    <r>
      <rPr>
        <b/>
        <sz val="9"/>
        <color theme="1"/>
        <rFont val="Times New Roman"/>
        <family val="1"/>
      </rPr>
      <t xml:space="preserve"> to ensure proper </t>
    </r>
  </si>
  <si>
    <t xml:space="preserve">the semester statement of account but are paid directly to student employees through payroll. </t>
  </si>
  <si>
    <t>FULL-TIME STUDENT ACCOUNT WORKSHEET</t>
  </si>
  <si>
    <t xml:space="preserve">      *Direct loans have a 1.057% fee.</t>
  </si>
  <si>
    <t xml:space="preserve">      **Direct PLUS loans have a 4.228% fee. </t>
  </si>
  <si>
    <t>to your account.</t>
  </si>
  <si>
    <t>of Account may not accurately reflect your balance due for the fall semester because certain types of financial aid have not yet been credited</t>
  </si>
  <si>
    <r>
      <t xml:space="preserve">Allowable </t>
    </r>
    <r>
      <rPr>
        <u/>
        <sz val="10"/>
        <color theme="1"/>
        <rFont val="Times New Roman"/>
        <family val="1"/>
      </rPr>
      <t>fall</t>
    </r>
    <r>
      <rPr>
        <b/>
        <u/>
        <sz val="10"/>
        <color theme="1"/>
        <rFont val="Times New Roman"/>
        <family val="1"/>
      </rPr>
      <t xml:space="preserve"> semester</t>
    </r>
    <r>
      <rPr>
        <sz val="10"/>
        <color theme="1"/>
        <rFont val="Times New Roman"/>
        <family val="1"/>
      </rPr>
      <t xml:space="preserve"> deductions </t>
    </r>
    <r>
      <rPr>
        <b/>
        <u/>
        <sz val="10"/>
        <color theme="1"/>
        <rFont val="Times New Roman"/>
        <family val="1"/>
      </rPr>
      <t>NOT</t>
    </r>
    <r>
      <rPr>
        <sz val="10"/>
        <color theme="1"/>
        <rFont val="Times New Roman"/>
        <family val="1"/>
      </rPr>
      <t xml:space="preserve"> shown on billing statement:</t>
    </r>
  </si>
  <si>
    <t>Direct Subsidized Loan*</t>
  </si>
  <si>
    <t>Direct Unsubsidized Loan*</t>
  </si>
  <si>
    <t>Direct Additional Unsubsidized Loan*</t>
  </si>
  <si>
    <t>Direct Parent PLUS Loan**</t>
  </si>
  <si>
    <t>Direct Graduate PLUS Loan**</t>
  </si>
  <si>
    <t>LVC Student ID Number:</t>
  </si>
  <si>
    <t>2. Loans (enter gross amount)</t>
  </si>
  <si>
    <t>5. Payment Plan</t>
  </si>
  <si>
    <t>***FALL SEMESTER ONLY***</t>
  </si>
  <si>
    <t>Guests can pay by clicking here: https://commerce.cashnet.com/lvcpay</t>
  </si>
  <si>
    <t>eCheck, debit and credit card payments can be made online through AccessLVC by clicking Student Finance</t>
  </si>
  <si>
    <t>3. Alternative Loan (notate lender below)</t>
  </si>
  <si>
    <t>Please remit payment due, if required by the due date on your statement.</t>
  </si>
  <si>
    <r>
      <t>Meal Plans: All meal plan changes must be made directly in writing via email with Residential Life by emailing</t>
    </r>
    <r>
      <rPr>
        <b/>
        <u/>
        <sz val="10"/>
        <color theme="1"/>
        <rFont val="Times New Roman"/>
        <family val="1"/>
      </rPr>
      <t xml:space="preserve"> res-life@lvc.edu</t>
    </r>
  </si>
  <si>
    <r>
      <rPr>
        <b/>
        <sz val="9"/>
        <color theme="1"/>
        <rFont val="Times New Roman"/>
        <family val="1"/>
      </rPr>
      <t>Use your financial aid offer letter when completing this form.</t>
    </r>
    <r>
      <rPr>
        <sz val="9"/>
        <color theme="1"/>
        <rFont val="Times New Roman"/>
        <family val="1"/>
      </rPr>
      <t xml:space="preserve"> You will not receive a financial aid offer in the mail. You will view and</t>
    </r>
  </si>
  <si>
    <t xml:space="preserve">manage your financial aid online through AccessLVC and will receive an email when it is complete and ready to view. If you haven't </t>
  </si>
  <si>
    <t>received an email, it means your aid offer is not yet finalized. Any aid, which you are eligible to receive for the fall semester (per the financial</t>
  </si>
  <si>
    <t>aid offer letter), which has not already been reflected on the Statement of Account, may be deducted on the appropriate line of the worksheet.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</si>
</sst>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9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sz val="5"/>
      <color theme="1"/>
      <name val="Times New Roman"/>
      <family val="1"/>
    </font>
    <font>
      <sz val="10"/>
      <color theme="1"/>
      <name val="Times New Roman"/>
      <family val="1"/>
    </font>
    <font>
      <u/>
      <sz val="10"/>
      <color theme="1"/>
      <name val="Times New Roman"/>
      <family val="1"/>
    </font>
    <font>
      <b/>
      <u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Times New Roman"/>
      <family val="1"/>
    </font>
    <font>
      <i/>
      <sz val="5"/>
      <color theme="1"/>
      <name val="Times New Roman"/>
      <family val="1"/>
    </font>
    <font>
      <b/>
      <sz val="9"/>
      <color theme="1"/>
      <name val="WP TypographicSymbols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u/>
      <sz val="9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u/>
      <sz val="11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i/>
      <u/>
      <sz val="10"/>
      <color theme="1"/>
      <name val="Times New Roman"/>
      <family val="1"/>
    </font>
    <font>
      <b/>
      <i/>
      <u/>
      <sz val="10"/>
      <color theme="1"/>
      <name val="Calibri"/>
      <family val="2"/>
      <scheme val="minor"/>
    </font>
    <font>
      <sz val="11"/>
      <name val="Times New Roman"/>
      <family val="1"/>
    </font>
    <font>
      <b/>
      <sz val="9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44" fontId="13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4" fillId="0" borderId="0" xfId="0" applyFont="1"/>
    <xf numFmtId="44" fontId="4" fillId="0" borderId="1" xfId="2" applyFont="1" applyBorder="1" applyAlignment="1">
      <alignment vertical="center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44" fontId="0" fillId="0" borderId="0" xfId="2" applyFont="1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left" vertical="center"/>
    </xf>
    <xf numFmtId="0" fontId="15" fillId="0" borderId="0" xfId="0" applyFont="1"/>
    <xf numFmtId="0" fontId="15" fillId="0" borderId="0" xfId="0" applyFont="1" applyAlignment="1">
      <alignment vertical="center"/>
    </xf>
    <xf numFmtId="0" fontId="24" fillId="0" borderId="0" xfId="0" applyFont="1"/>
    <xf numFmtId="0" fontId="25" fillId="0" borderId="0" xfId="0" applyFont="1" applyAlignment="1">
      <alignment vertical="center"/>
    </xf>
    <xf numFmtId="0" fontId="26" fillId="0" borderId="0" xfId="0" applyFont="1"/>
    <xf numFmtId="0" fontId="27" fillId="0" borderId="0" xfId="0" applyFont="1" applyAlignment="1">
      <alignment wrapText="1"/>
    </xf>
    <xf numFmtId="44" fontId="4" fillId="0" borderId="2" xfId="2" applyFont="1" applyBorder="1" applyAlignment="1">
      <alignment vertical="center"/>
    </xf>
    <xf numFmtId="44" fontId="18" fillId="0" borderId="2" xfId="2" applyFont="1" applyBorder="1" applyAlignment="1">
      <alignment vertical="center"/>
    </xf>
    <xf numFmtId="44" fontId="1" fillId="0" borderId="2" xfId="2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8" fillId="0" borderId="0" xfId="0" applyFont="1" applyAlignment="1">
      <alignment vertical="center"/>
    </xf>
    <xf numFmtId="0" fontId="14" fillId="2" borderId="2" xfId="0" applyFont="1" applyFill="1" applyBorder="1" applyProtection="1">
      <protection locked="0"/>
    </xf>
    <xf numFmtId="44" fontId="18" fillId="2" borderId="2" xfId="2" applyFont="1" applyFill="1" applyBorder="1" applyAlignment="1" applyProtection="1">
      <alignment vertical="center"/>
      <protection locked="0"/>
    </xf>
    <xf numFmtId="44" fontId="4" fillId="2" borderId="2" xfId="2" applyFont="1" applyFill="1" applyBorder="1" applyAlignment="1" applyProtection="1">
      <alignment vertical="center"/>
      <protection locked="0"/>
    </xf>
    <xf numFmtId="44" fontId="4" fillId="2" borderId="1" xfId="2" applyFont="1" applyFill="1" applyBorder="1" applyAlignment="1" applyProtection="1">
      <alignment vertical="center"/>
      <protection locked="0"/>
    </xf>
    <xf numFmtId="44" fontId="18" fillId="2" borderId="1" xfId="2" applyFont="1" applyFill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21" fillId="0" borderId="0" xfId="0" applyFont="1" applyAlignment="1" applyProtection="1">
      <alignment vertical="center"/>
      <protection locked="0"/>
    </xf>
    <xf numFmtId="0" fontId="1" fillId="0" borderId="0" xfId="0" applyFont="1" applyAlignment="1">
      <alignment horizontal="center" vertical="center"/>
    </xf>
    <xf numFmtId="44" fontId="0" fillId="0" borderId="0" xfId="2" applyFont="1" applyAlignment="1" applyProtection="1">
      <alignment vertical="center"/>
    </xf>
    <xf numFmtId="0" fontId="22" fillId="3" borderId="0" xfId="0" applyFont="1" applyFill="1" applyProtection="1">
      <protection locked="0"/>
    </xf>
    <xf numFmtId="0" fontId="12" fillId="0" borderId="0" xfId="1" applyAlignment="1"/>
    <xf numFmtId="0" fontId="21" fillId="3" borderId="0" xfId="0" applyFont="1" applyFill="1" applyAlignment="1" applyProtection="1">
      <alignment vertical="center"/>
      <protection locked="0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mmerce.cashnet.com/lvcpayhttps:/commerce.cashnet.com/cashneti/static/epayment/lvcpay/login?isGuestUser=y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A60BB-6661-4439-B67E-95A98B83040E}">
  <dimension ref="A1:E62"/>
  <sheetViews>
    <sheetView tabSelected="1" view="pageBreakPreview" zoomScaleNormal="97" zoomScaleSheetLayoutView="100" workbookViewId="0">
      <selection activeCell="E2" sqref="E2"/>
    </sheetView>
  </sheetViews>
  <sheetFormatPr defaultRowHeight="14.4"/>
  <cols>
    <col min="1" max="1" width="41.5546875" customWidth="1"/>
    <col min="2" max="2" width="25.44140625" customWidth="1"/>
    <col min="3" max="3" width="29.109375" customWidth="1"/>
    <col min="4" max="4" width="25" customWidth="1"/>
    <col min="5" max="5" width="18" customWidth="1"/>
  </cols>
  <sheetData>
    <row r="1" spans="1:4">
      <c r="B1" s="41" t="s">
        <v>0</v>
      </c>
    </row>
    <row r="2" spans="1:4">
      <c r="B2" s="41" t="s">
        <v>23</v>
      </c>
    </row>
    <row r="3" spans="1:4">
      <c r="B3" s="41" t="s">
        <v>37</v>
      </c>
    </row>
    <row r="5" spans="1:4">
      <c r="A5" s="1"/>
    </row>
    <row r="6" spans="1:4" s="12" customFormat="1">
      <c r="A6" s="32" t="s">
        <v>16</v>
      </c>
      <c r="B6" s="34"/>
      <c r="C6" s="18" t="s">
        <v>34</v>
      </c>
      <c r="D6" s="34"/>
    </row>
    <row r="7" spans="1:4">
      <c r="A7" s="17" t="s">
        <v>1</v>
      </c>
    </row>
    <row r="8" spans="1:4">
      <c r="A8" s="2" t="s">
        <v>18</v>
      </c>
    </row>
    <row r="9" spans="1:4">
      <c r="A9" s="2" t="s">
        <v>27</v>
      </c>
    </row>
    <row r="10" spans="1:4">
      <c r="A10" s="2" t="s">
        <v>26</v>
      </c>
    </row>
    <row r="11" spans="1:4">
      <c r="A11" s="2"/>
    </row>
    <row r="12" spans="1:4">
      <c r="A12" s="4" t="s">
        <v>43</v>
      </c>
    </row>
    <row r="13" spans="1:4">
      <c r="A13" s="4" t="s">
        <v>44</v>
      </c>
    </row>
    <row r="14" spans="1:4">
      <c r="A14" s="4" t="s">
        <v>45</v>
      </c>
    </row>
    <row r="15" spans="1:4">
      <c r="A15" s="4" t="s">
        <v>46</v>
      </c>
    </row>
    <row r="16" spans="1:4">
      <c r="A16" s="4"/>
    </row>
    <row r="17" spans="1:4">
      <c r="A17" s="17" t="s">
        <v>2</v>
      </c>
    </row>
    <row r="18" spans="1:4" s="25" customFormat="1" ht="13.8">
      <c r="A18" s="3" t="s">
        <v>42</v>
      </c>
    </row>
    <row r="19" spans="1:4" s="24" customFormat="1" ht="13.8">
      <c r="A19" s="2" t="s">
        <v>3</v>
      </c>
    </row>
    <row r="20" spans="1:4" s="27" customFormat="1" ht="13.8">
      <c r="A20" s="26" t="s">
        <v>4</v>
      </c>
    </row>
    <row r="21" spans="1:4" s="27" customFormat="1" ht="13.8">
      <c r="A21" s="26"/>
    </row>
    <row r="22" spans="1:4" s="25" customFormat="1" ht="13.8">
      <c r="A22" s="3" t="s">
        <v>19</v>
      </c>
    </row>
    <row r="23" spans="1:4" s="23" customFormat="1" ht="13.8">
      <c r="A23" s="2" t="s">
        <v>22</v>
      </c>
    </row>
    <row r="24" spans="1:4">
      <c r="A24" s="7"/>
    </row>
    <row r="25" spans="1:4">
      <c r="A25" s="10" t="s">
        <v>21</v>
      </c>
    </row>
    <row r="26" spans="1:4">
      <c r="A26" s="10" t="s">
        <v>20</v>
      </c>
    </row>
    <row r="27" spans="1:4">
      <c r="A27" s="10" t="s">
        <v>17</v>
      </c>
    </row>
    <row r="28" spans="1:4">
      <c r="A28" s="6"/>
    </row>
    <row r="29" spans="1:4">
      <c r="A29" s="3" t="s">
        <v>5</v>
      </c>
      <c r="D29" s="35">
        <v>0</v>
      </c>
    </row>
    <row r="30" spans="1:4">
      <c r="A30" s="2" t="s">
        <v>28</v>
      </c>
    </row>
    <row r="31" spans="1:4" ht="9.9" customHeight="1">
      <c r="A31" s="5"/>
    </row>
    <row r="32" spans="1:4">
      <c r="A32" s="18" t="s">
        <v>6</v>
      </c>
    </row>
    <row r="33" spans="1:5">
      <c r="A33" s="16" t="s">
        <v>7</v>
      </c>
      <c r="B33" s="35">
        <v>0</v>
      </c>
      <c r="C33" s="30">
        <f>+B33</f>
        <v>0</v>
      </c>
    </row>
    <row r="34" spans="1:5">
      <c r="A34" s="16" t="s">
        <v>8</v>
      </c>
      <c r="B34" s="35">
        <v>0</v>
      </c>
      <c r="C34" s="30">
        <f>+B34</f>
        <v>0</v>
      </c>
    </row>
    <row r="35" spans="1:5">
      <c r="A35" s="16" t="s">
        <v>9</v>
      </c>
      <c r="B35" s="35">
        <v>0</v>
      </c>
      <c r="C35" s="30">
        <f>+B35</f>
        <v>0</v>
      </c>
    </row>
    <row r="36" spans="1:5">
      <c r="A36" s="39" t="s">
        <v>10</v>
      </c>
      <c r="B36" s="35">
        <v>0</v>
      </c>
      <c r="C36" s="30">
        <f>+B36</f>
        <v>0</v>
      </c>
    </row>
    <row r="37" spans="1:5" ht="9.9" customHeight="1">
      <c r="A37" s="5" t="s">
        <v>11</v>
      </c>
      <c r="B37" s="42"/>
      <c r="C37" s="19"/>
    </row>
    <row r="38" spans="1:5">
      <c r="A38" s="18" t="s">
        <v>35</v>
      </c>
      <c r="B38" s="42"/>
      <c r="C38" s="19"/>
    </row>
    <row r="39" spans="1:5">
      <c r="A39" s="2" t="s">
        <v>29</v>
      </c>
      <c r="B39" s="36">
        <v>0</v>
      </c>
      <c r="C39" s="29">
        <f>IFERROR(ROUND(+B39*0.9895,0),0)</f>
        <v>0</v>
      </c>
    </row>
    <row r="40" spans="1:5">
      <c r="A40" s="2" t="s">
        <v>30</v>
      </c>
      <c r="B40" s="36">
        <v>0</v>
      </c>
      <c r="C40" s="29">
        <f>IFERROR(ROUND(+B40*0.9895,0),0)</f>
        <v>0</v>
      </c>
    </row>
    <row r="41" spans="1:5">
      <c r="A41" s="2" t="s">
        <v>31</v>
      </c>
      <c r="B41" s="37">
        <v>0</v>
      </c>
      <c r="C41" s="13">
        <f>IFERROR(ROUND(+B41*0.9895,0),0)</f>
        <v>0</v>
      </c>
    </row>
    <row r="42" spans="1:5">
      <c r="A42" s="8" t="s">
        <v>24</v>
      </c>
      <c r="B42" s="8"/>
      <c r="C42" s="20"/>
      <c r="D42" s="14"/>
      <c r="E42" s="14"/>
    </row>
    <row r="43" spans="1:5" ht="9.9" customHeight="1">
      <c r="A43" s="8"/>
      <c r="B43" s="8"/>
      <c r="C43" s="20"/>
      <c r="D43" s="14"/>
      <c r="E43" s="14"/>
    </row>
    <row r="44" spans="1:5">
      <c r="A44" s="16" t="s">
        <v>32</v>
      </c>
      <c r="B44" s="35">
        <v>0</v>
      </c>
      <c r="C44" s="30">
        <f>IFERROR(ROUND(+B44*0.9577,0),0)</f>
        <v>0</v>
      </c>
    </row>
    <row r="45" spans="1:5">
      <c r="A45" s="16" t="s">
        <v>33</v>
      </c>
      <c r="B45" s="38">
        <v>0</v>
      </c>
      <c r="C45" s="30">
        <f>IFERROR(ROUND(+B45*0.9577,0),0)</f>
        <v>0</v>
      </c>
    </row>
    <row r="46" spans="1:5">
      <c r="A46" s="22" t="s">
        <v>25</v>
      </c>
      <c r="B46" s="21"/>
      <c r="C46" s="21"/>
    </row>
    <row r="47" spans="1:5" ht="9.9" customHeight="1">
      <c r="A47" s="9"/>
      <c r="B47" s="21"/>
      <c r="C47" s="21"/>
    </row>
    <row r="48" spans="1:5">
      <c r="A48" s="18" t="s">
        <v>40</v>
      </c>
      <c r="B48" s="38">
        <v>0</v>
      </c>
      <c r="C48" s="30">
        <f>+B48</f>
        <v>0</v>
      </c>
    </row>
    <row r="49" spans="1:4">
      <c r="A49" s="43"/>
      <c r="B49" s="21"/>
      <c r="C49" s="21"/>
    </row>
    <row r="50" spans="1:4" ht="9.9" customHeight="1">
      <c r="A50" s="15"/>
      <c r="B50" s="21"/>
      <c r="C50" s="21"/>
    </row>
    <row r="51" spans="1:4">
      <c r="A51" s="45" t="s">
        <v>12</v>
      </c>
      <c r="B51" s="38">
        <v>0</v>
      </c>
      <c r="C51" s="30">
        <f>+B51</f>
        <v>0</v>
      </c>
    </row>
    <row r="52" spans="1:4">
      <c r="A52" s="40" t="s">
        <v>36</v>
      </c>
      <c r="B52" s="38">
        <v>0</v>
      </c>
      <c r="C52" s="30">
        <f>+B52</f>
        <v>0</v>
      </c>
    </row>
    <row r="53" spans="1:4">
      <c r="A53" s="3" t="s">
        <v>13</v>
      </c>
      <c r="D53" s="31">
        <f>SUM(C33:C52)</f>
        <v>0</v>
      </c>
    </row>
    <row r="54" spans="1:4">
      <c r="A54" s="3" t="s">
        <v>14</v>
      </c>
      <c r="D54" s="31">
        <f>+D29-D53</f>
        <v>0</v>
      </c>
    </row>
    <row r="55" spans="1:4" ht="9.9" customHeight="1">
      <c r="A55" s="10"/>
    </row>
    <row r="56" spans="1:4">
      <c r="A56" s="33"/>
    </row>
    <row r="57" spans="1:4">
      <c r="A57" s="11" t="s">
        <v>41</v>
      </c>
    </row>
    <row r="58" spans="1:4">
      <c r="A58" s="11" t="s">
        <v>15</v>
      </c>
    </row>
    <row r="59" spans="1:4" s="28" customFormat="1">
      <c r="A59" t="s">
        <v>39</v>
      </c>
    </row>
    <row r="60" spans="1:4">
      <c r="A60" s="44" t="s">
        <v>38</v>
      </c>
    </row>
    <row r="62" spans="1:4">
      <c r="A62" s="11"/>
    </row>
  </sheetData>
  <sheetProtection algorithmName="SHA-512" hashValue="l6mPl5sILw0Fe45yg7VWRpHO1ajML/CrOGN79xDvXMgm9MQY/fb+nsbRDiAi5K4BxevnvCYqXvxnlzs0o5ThwA==" saltValue="iS5V7RdfzpkADsOcDE3vEw==" spinCount="100000" sheet="1" objects="1" scenarios="1"/>
  <hyperlinks>
    <hyperlink ref="A60" r:id="rId1" xr:uid="{9EE4EABA-9EE1-4A35-B735-07198FCC3B25}"/>
  </hyperlinks>
  <pageMargins left="0.25" right="0" top="0.25" bottom="0.25" header="0.3" footer="0.3"/>
  <pageSetup scale="85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060E4043C9CC42BE276DBB68819B74" ma:contentTypeVersion="13" ma:contentTypeDescription="Create a new document." ma:contentTypeScope="" ma:versionID="9eb79224eed6d2fd5744e7cf07368eda">
  <xsd:schema xmlns:xsd="http://www.w3.org/2001/XMLSchema" xmlns:xs="http://www.w3.org/2001/XMLSchema" xmlns:p="http://schemas.microsoft.com/office/2006/metadata/properties" xmlns:ns3="f9d4585b-ff40-4f89-a592-228422690a88" xmlns:ns4="ad191814-b6ef-4ad6-adb3-c6e3b37ab48f" targetNamespace="http://schemas.microsoft.com/office/2006/metadata/properties" ma:root="true" ma:fieldsID="9cdbacd21b373ad2b00385da78827984" ns3:_="" ns4:_="">
    <xsd:import namespace="f9d4585b-ff40-4f89-a592-228422690a88"/>
    <xsd:import namespace="ad191814-b6ef-4ad6-adb3-c6e3b37ab48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d4585b-ff40-4f89-a592-228422690a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191814-b6ef-4ad6-adb3-c6e3b37ab48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A85A7E-E764-479D-B1B5-36B060F8E1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d4585b-ff40-4f89-a592-228422690a88"/>
    <ds:schemaRef ds:uri="ad191814-b6ef-4ad6-adb3-c6e3b37ab4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2203B1-B9E1-447D-9286-5DF146912560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ad191814-b6ef-4ad6-adb3-c6e3b37ab48f"/>
    <ds:schemaRef ds:uri="http://schemas.microsoft.com/office/2006/documentManagement/types"/>
    <ds:schemaRef ds:uri="f9d4585b-ff40-4f89-a592-228422690a8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0B959C7-65E8-4B34-BFAD-DC1B5C1DB6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Petritsch, Jeff</dc:creator>
  <cp:keywords/>
  <dc:description/>
  <cp:lastModifiedBy>Petritsch, Jeff</cp:lastModifiedBy>
  <cp:revision/>
  <cp:lastPrinted>2020-06-29T18:09:58Z</cp:lastPrinted>
  <dcterms:created xsi:type="dcterms:W3CDTF">2020-06-23T18:46:24Z</dcterms:created>
  <dcterms:modified xsi:type="dcterms:W3CDTF">2023-06-14T18:45:13Z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0x010100F2060E4043C9CC42BE276DBB68819B74</vt:lpwstr>
  </property>
</Properties>
</file>